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Аукцион\05. Май\МСП_Р_Приборы для обслуживания оптического кабеля связи\Закупочная приборы для обслуж оптич кабеля\"/>
    </mc:Choice>
  </mc:AlternateContent>
  <xr:revisionPtr revIDLastSave="0" documentId="13_ncr:1_{45265529-2BF5-40B9-9593-FF61EE23D417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приборы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приборы!$A$16:$E$21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приборы!#REF!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  <definedName name="_xlnm.Print_Area" localSheetId="0">приборы!$A$1:$E$21</definedName>
  </definedNames>
  <calcPr calcId="191029"/>
</workbook>
</file>

<file path=xl/calcChain.xml><?xml version="1.0" encoding="utf-8"?>
<calcChain xmlns="http://schemas.openxmlformats.org/spreadsheetml/2006/main">
  <c r="G17" i="1" l="1"/>
  <c r="G18" i="1"/>
  <c r="G19" i="1"/>
  <c r="G20" i="1"/>
  <c r="G21" i="1"/>
  <c r="G16" i="1"/>
  <c r="B5" i="5" l="1"/>
  <c r="C3" i="1"/>
  <c r="B2" i="1"/>
</calcChain>
</file>

<file path=xl/sharedStrings.xml><?xml version="1.0" encoding="utf-8"?>
<sst xmlns="http://schemas.openxmlformats.org/spreadsheetml/2006/main" count="58" uniqueCount="52">
  <si>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</si>
  <si>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</si>
  <si>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</si>
  <si>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</si>
  <si>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</si>
  <si>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</si>
  <si>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</si>
  <si>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</si>
  <si>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</si>
  <si>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</si>
  <si>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</si>
  <si>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</si>
  <si>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</si>
  <si>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</si>
  <si>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</si>
  <si>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</si>
  <si>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</si>
  <si>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</si>
  <si>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</si>
  <si>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</si>
  <si>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</si>
  <si>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Описание</t>
  </si>
  <si>
    <t>Требуемые сроки поставки: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</si>
  <si>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</si>
  <si>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</si>
  <si>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</si>
  <si>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</si>
  <si>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Контактное лицо по тех. Вопросам</t>
  </si>
  <si>
    <t>не менее 12 месяцев</t>
  </si>
  <si>
    <t xml:space="preserve">Источник видимого излучения </t>
  </si>
  <si>
    <t xml:space="preserve">Источник видимого излучения предназначен для монтажа, обслуживания и ремонта оптических линий связи. Позволяет быстро выявлять некачественные сварки, перегибы и обрывы оптических волокон, а также быстро идентифицировать волокна как в кроссах, так и в муфтах, даже при отсутствии схемы сварки и паспортов муфты или кросса.
Металлический корпус. 
Выходная мощность источника - 20 мВт.
</t>
  </si>
  <si>
    <t>Прецизионный скалыватель оптических волокон с механизмом автоматического и полуавтоматического поворота лезвия, контейнером для сбора волокна и прижимом для волокна.
Срок службы лезвия 48000 – 60000 сколов (одним лезвием).</t>
  </si>
  <si>
    <t>Технические характеристики:
Длина волны: 1310/1550 нм
Выходная мощность: -5 дБм
Внутренняя модуляция: CW, 1/2 kHz
Источник излучения: LD
Тип волокна: SM
Время непрерывной работы: 60 ч
Размеры: 147х74х28 мм
Вес: 250 г
Питание: NiMH-аккумуляторы + AC-преобразователь 220 В/50 Гц
Условия эксплуатации: от -10° до +40°C, 75% влажности без конденсации
Комплект поставки
Источник оптического излучения FOD-2112 - 1 шт
Соединительный адаптер FC UCI – 1 шт
Упаковочная тара - 1 шт
Мягкий чехол - 1 шт
Резиновый ударозащитный кожух - 1 шт
Технический паспорт - 1 шт</t>
  </si>
  <si>
    <t>Измеритель мощности
Длины волн: 850/1300/1310/1490/1550/1625 нм
Коннектор: Сменный FC/PC, SC/PC, ST/PC, LC/PC, E2000 (опционально)
Память: 999 записей; Референтное значение: Да
Единицы измерения: дБ/дБм/мВт/мкВт; Точность отображения: 0,01 дБ
Точность измерения: ± 0,2 дБ ±10 нВт ( ±5% ±1 нВт); 
Определение длины волны: 1310/1490/1550 (входная мощность ≥ -40 дБм)
Обнаружения тона: 270 Гц / 1 кГц / 2 кГц (входная мощность ≥ -40 дБм)
Диапазон измерений: от -50 до +26 дБм
Источник излучения
Длины волн: 1310/1490/1550 нм
Коннектор: Сменные FC/PC, SC/PC
 SC/PC/APC, FC/APC, SC/APC, LC/PC/APC, E2000 (опционально и заказывается вместе с прибором)
Частота модуляции: 270 Гц, 1 кГц,  2 кГц; Выходная мощность: -5 дБм ±0,5дБ
Стабильность излучения (8 ч): ±0,1 дБ @ 1310/1550 нм; ±0,2 дБ @ 1490 нм
Стабильность излучения (15 мин): ±0,05 дБ @ 1310/1550 нм; ±0,1 дБ @ 1490 нм
Код определения длины волны: Есть
Общая информация
Автовыключение: Есть
Питание: НЕПЕРЕЗАРЯЖАЕМЫЕ батареи АА, 2шт., AC/DC адаптер
Связь с ПК: USB
Температура хранения: -20оС ~ +70оС
Температура эксплуатации: -10оС ~ +50оС
Влажность:&lt; 90% (без конденсата)
Габариты (Д х Ш х В): 168 x 76 x 43 мм
Вес (нетто): 260 г.</t>
  </si>
  <si>
    <t>Оптический тестер вносимых потерь</t>
  </si>
  <si>
    <t>Источник оптического излучения</t>
  </si>
  <si>
    <t>Оптический измеритель мощности Grandway FHP2A02 или эквивалент</t>
  </si>
  <si>
    <t xml:space="preserve">Длина волны: 850/1300/1310/1490/1550/1625 нм
Тип коннектора: Сменные FC/PC, SC/PC
Тип детектора: InGaAs
Точность измерений: ± 0,35 дБ ± 10 нВт
Разрешение: 0,01 дБ
Линейность: ± 5% 
Автовыключение: Да 
Подсветка: Да 
Установка референтного значения: Да 
Динамический диапазон: от -40 до +23 дБм (на 1550нм) 
Температура эксплуатации: -10оС до +50оС 
Температура хранения: -20оС до +70оС 
Питание 
НЕПЕРЕЗАРЯЖАЕМЫЕ батареи ААА- 4 шт (в комплекте)
Габариты (Д х Ш х В), мм: 115 х 62 х 30 
Вес ( нетто): г 140 </t>
  </si>
  <si>
    <t>Спецификация</t>
  </si>
  <si>
    <t>Селективный измеритель мощности для пассивных оптических сетей (PON). Прибор способен измерять мощность на всех трех длинах волн 1310, 1490 и 1550 нм, передающих данные, голос и видео (triple-play сервисы) по одному волокну. Прибор подключается в разрыв линии, пропуская через себя нисходящий трафик на 1490/1550 нм и восходящий импульсный трафик от ONT на 1310 нм.
Длины волн и Диапазон измерений (непрерывный трафик) 1310 нм (-30 ~ +16 дБм), 1490 нм (-40 ~ +16 дБм), 1550 нм (-50 ~ +16 дБм) 
Диапазон измерения импульсного сигнала (1310нм) -30 ~ +16 дБм
Спектральный диапазон 1260 ~ 1360 нм 1480 ~ 1500 нм 1539 ~ 1565 нм 
Тип коннектора Сменный FC/PC, SC/PC
Тип детектора InGaAs 
Вносимые потери 1,5 дБ ; Точность ± 0.5 дБ ; Линейность ± 0.2 дБ
Интерфейсы 2 оптических порта: для 1310нм от ONT, для 1490/1550нм от OLT
Температура эксплуатации -10оС ~ +50оС 
Температура хранения -20оС ~ +70оС 
Влажность 0% ~ 95% (без конденсата) 
Питание НЕПЕРЕЗАРЯЖАЕМЫЕ батареи AA, 2 шт,
адаптер AC/DC питания 
Габариты (Д х Ш х В) 190 х 150 х 55 мм 
Комплект поставки:
•Прибор;
•Сменный коннектор FC/PC 2шт, SC/PC 2шт;
•Инструкция быстрой настройки (eng);
•USB-кабель;
•Неперезаряжаемые батареи, 2шт;
•Заводской калибровочный сертификат (eng);
•AC/DC зарядное устройство</t>
  </si>
  <si>
    <t>Селективный измеритель мощности для PON сетей, 1310/1490/1550 нм Grandway FHP2P01 или эквивалент</t>
  </si>
  <si>
    <t>Предельная сумма лота  составляет:  3 000 000,00 руб. с НДС 20%</t>
  </si>
  <si>
    <t>Доставка товара должна быть осуществлена в срок не более 30 (тридцати) календарных дней  с момента  подписания сторонами Заказа.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</si>
  <si>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</si>
  <si>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</si>
  <si>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</si>
  <si>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Прецизионный скалыватель оптического волокна</t>
  </si>
  <si>
    <t>Отгрузка до склада ПАО "Башинформсвязь" по адресу: г. Уфа, ул. Каспийская,14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</si>
  <si>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</si>
  <si>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Поставщик предоставляет вместе с Товаром следующие сопроводительные документы:
1) Паспорт.
2) Сертификат соответствия стандартам РФ.
3) Техническое описание поставляемого товара; руководство по монтажу и вводу в эксплуатацию и другие документы согласно п.7 проекта договора</t>
  </si>
  <si>
    <t>Мухамадеев Алексей Викторович, тел. (347)221-55-87, эл. почта: Мuhamadeevav@bashtel.ru                                                                                                                                                                                                                      Садыков Тимур Шамильевич, тел. 221-59-63, эл. почта: t.sadykov@bashtel.ru</t>
  </si>
  <si>
    <t>Объем может быть изменен на 20% без изменения стоимости единицы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</si>
</sst>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7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8" fillId="0" borderId="0"/>
    <xf numFmtId="0" fontId="16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58">
    <xf numFmtId="0" fontId="0" fillId="0" borderId="0" xfId="0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vertical="center"/>
    </xf>
    <xf numFmtId="0" fontId="0" fillId="0" borderId="0" xfId="0"/>
    <xf numFmtId="0" fontId="15" fillId="0" borderId="1" xfId="0" applyFont="1" applyFill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0" fontId="23" fillId="0" borderId="1" xfId="0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left" vertical="top"/>
    </xf>
    <xf numFmtId="0" fontId="24" fillId="0" borderId="0" xfId="23" applyFont="1" applyFill="1" applyBorder="1" applyAlignment="1" applyProtection="1">
      <alignment horizontal="left" vertical="top" wrapText="1"/>
    </xf>
    <xf numFmtId="49" fontId="23" fillId="0" borderId="0" xfId="0" applyNumberFormat="1" applyFont="1" applyFill="1" applyBorder="1" applyAlignment="1">
      <alignment horizontal="left" vertical="top" wrapText="1"/>
    </xf>
    <xf numFmtId="0" fontId="0" fillId="2" borderId="0" xfId="0" applyFill="1"/>
    <xf numFmtId="49" fontId="21" fillId="0" borderId="0" xfId="0" applyNumberFormat="1" applyFont="1" applyAlignment="1">
      <alignment horizontal="center" vertical="top" wrapText="1"/>
    </xf>
    <xf numFmtId="0" fontId="25" fillId="0" borderId="0" xfId="0" applyFont="1" applyAlignment="1">
      <alignment horizontal="center" vertical="center"/>
    </xf>
    <xf numFmtId="0" fontId="20" fillId="0" borderId="0" xfId="0" applyFont="1" applyAlignment="1"/>
    <xf numFmtId="0" fontId="19" fillId="0" borderId="0" xfId="0" applyFont="1" applyAlignment="1"/>
    <xf numFmtId="0" fontId="23" fillId="0" borderId="2" xfId="0" applyFont="1" applyFill="1" applyBorder="1" applyAlignment="1">
      <alignment horizontal="left" vertical="top"/>
    </xf>
    <xf numFmtId="0" fontId="24" fillId="0" borderId="1" xfId="23" applyFont="1" applyFill="1" applyBorder="1" applyAlignment="1" applyProtection="1">
      <alignment horizontal="left" vertical="top"/>
    </xf>
    <xf numFmtId="49" fontId="23" fillId="0" borderId="1" xfId="0" applyNumberFormat="1" applyFont="1" applyFill="1" applyBorder="1" applyAlignment="1">
      <alignment horizontal="left" vertical="top"/>
    </xf>
    <xf numFmtId="0" fontId="0" fillId="0" borderId="0" xfId="0" applyAlignment="1"/>
    <xf numFmtId="0" fontId="19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28" fillId="2" borderId="1" xfId="45" applyFont="1" applyFill="1" applyBorder="1" applyAlignment="1">
      <alignment horizontal="left" vertical="top" wrapText="1"/>
    </xf>
    <xf numFmtId="49" fontId="26" fillId="2" borderId="1" xfId="0" applyNumberFormat="1" applyFont="1" applyFill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23" fillId="0" borderId="7" xfId="0" applyFont="1" applyBorder="1" applyAlignment="1">
      <alignment horizontal="left" vertical="top" wrapText="1"/>
    </xf>
    <xf numFmtId="0" fontId="25" fillId="0" borderId="8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2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4" fontId="0" fillId="0" borderId="1" xfId="0" applyNumberForma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9"/>
  <sheetViews>
    <sheetView tabSelected="1" topLeftCell="B11" zoomScale="80" zoomScaleNormal="80" workbookViewId="0">
      <selection activeCell="D38" sqref="D38"/>
    </sheetView>
  </sheetViews>
  <sheetFormatPr defaultRowHeight="15" x14ac:dyDescent="0.25"/>
  <cols>
    <col min="1" max="1" width="2.28515625" hidden="1" customWidth="1"/>
    <col min="2" max="2" width="6.140625" style="27" customWidth="1"/>
    <col min="3" max="3" width="42.7109375" style="5" customWidth="1"/>
    <col min="4" max="4" width="133.42578125" style="5" customWidth="1"/>
    <col min="5" max="5" width="7.7109375" style="24" customWidth="1"/>
    <col min="6" max="6" width="28.42578125" customWidth="1"/>
    <col min="7" max="7" width="31.7109375" customWidth="1"/>
  </cols>
  <sheetData>
    <row r="1" spans="1:7" ht="25.5" hidden="1" customHeight="1" x14ac:dyDescent="0.25">
      <c r="B1" s="25"/>
      <c r="C1" s="4" t="s">
        <v>0</v>
      </c>
      <c r="D1" s="2"/>
      <c r="E1" s="19"/>
    </row>
    <row r="2" spans="1:7" ht="18" hidden="1" customHeight="1" x14ac:dyDescent="0.25">
      <c r="B2" s="26" t="str">
        <f>Query1_UA2_NAME</f>
        <v/>
      </c>
      <c r="C2" s="17"/>
      <c r="D2" s="17"/>
      <c r="E2" s="17"/>
    </row>
    <row r="3" spans="1:7" ht="15" hidden="1" customHeight="1" x14ac:dyDescent="0.25">
      <c r="B3" s="25"/>
      <c r="C3" s="3" t="str">
        <f>Query1_TIP_NAME</f>
        <v/>
      </c>
      <c r="D3" s="1"/>
      <c r="E3" s="20"/>
    </row>
    <row r="4" spans="1:7" ht="15" hidden="1" customHeight="1" x14ac:dyDescent="0.25">
      <c r="B4" s="25"/>
      <c r="C4" s="12" t="s">
        <v>1</v>
      </c>
      <c r="D4" s="11"/>
      <c r="E4" s="21" t="s">
        <v>2</v>
      </c>
    </row>
    <row r="5" spans="1:7" ht="15" hidden="1" customHeight="1" x14ac:dyDescent="0.25">
      <c r="B5" s="25"/>
      <c r="C5" s="12" t="s">
        <v>3</v>
      </c>
      <c r="D5" s="13"/>
      <c r="E5" s="9" t="s">
        <v>4</v>
      </c>
    </row>
    <row r="6" spans="1:7" ht="15" hidden="1" customHeight="1" x14ac:dyDescent="0.25">
      <c r="B6" s="25"/>
      <c r="C6" s="12" t="s">
        <v>5</v>
      </c>
      <c r="D6" s="11"/>
      <c r="E6" s="9" t="s">
        <v>6</v>
      </c>
    </row>
    <row r="7" spans="1:7" ht="15" hidden="1" customHeight="1" x14ac:dyDescent="0.25">
      <c r="B7" s="25"/>
      <c r="C7" s="6" t="s">
        <v>7</v>
      </c>
      <c r="D7" s="14"/>
      <c r="E7" s="22" t="s">
        <v>8</v>
      </c>
    </row>
    <row r="8" spans="1:7" ht="15" hidden="1" customHeight="1" x14ac:dyDescent="0.25">
      <c r="B8" s="25"/>
      <c r="C8" s="12" t="s">
        <v>9</v>
      </c>
      <c r="D8" s="15"/>
      <c r="E8" s="23" t="s">
        <v>10</v>
      </c>
    </row>
    <row r="9" spans="1:7" ht="15" hidden="1" customHeight="1" x14ac:dyDescent="0.25">
      <c r="B9" s="25"/>
      <c r="C9" s="12" t="s">
        <v>11</v>
      </c>
      <c r="D9" s="11"/>
      <c r="E9" s="9">
        <v>997750001</v>
      </c>
    </row>
    <row r="10" spans="1:7" ht="15" hidden="1" customHeight="1" x14ac:dyDescent="0.25">
      <c r="B10" s="25"/>
      <c r="C10" s="12" t="s">
        <v>12</v>
      </c>
      <c r="D10" s="11"/>
      <c r="E10" s="9">
        <v>804013</v>
      </c>
    </row>
    <row r="11" spans="1:7" s="5" customFormat="1" ht="15" customHeight="1" x14ac:dyDescent="0.25">
      <c r="B11" s="40" t="s">
        <v>43</v>
      </c>
      <c r="C11" s="40"/>
      <c r="D11" s="40"/>
      <c r="E11" s="40"/>
      <c r="F11" s="40"/>
      <c r="G11" s="40"/>
    </row>
    <row r="12" spans="1:7" s="5" customFormat="1" ht="15" customHeight="1" x14ac:dyDescent="0.25">
      <c r="B12" s="25"/>
      <c r="C12" s="10"/>
      <c r="D12" s="11"/>
      <c r="E12" s="13"/>
    </row>
    <row r="13" spans="1:7" s="5" customFormat="1" ht="15" customHeight="1" x14ac:dyDescent="0.25">
      <c r="B13" s="25"/>
      <c r="C13" s="18"/>
      <c r="D13" s="18" t="s">
        <v>38</v>
      </c>
      <c r="E13" s="18"/>
    </row>
    <row r="14" spans="1:7" s="5" customFormat="1" ht="15" customHeight="1" thickBot="1" x14ac:dyDescent="0.3">
      <c r="B14" s="25"/>
      <c r="C14" s="10"/>
      <c r="D14" s="11"/>
      <c r="E14" s="13"/>
    </row>
    <row r="15" spans="1:7" ht="138" customHeight="1" thickBot="1" x14ac:dyDescent="0.3">
      <c r="B15" s="33" t="s">
        <v>18</v>
      </c>
      <c r="C15" s="39" t="s">
        <v>19</v>
      </c>
      <c r="D15" s="39" t="s">
        <v>21</v>
      </c>
      <c r="E15" s="39" t="s">
        <v>20</v>
      </c>
      <c r="F15" s="34" t="s">
        <v>44</v>
      </c>
      <c r="G15" s="34" t="s">
        <v>45</v>
      </c>
    </row>
    <row r="16" spans="1:7" ht="81.75" customHeight="1" thickTop="1" x14ac:dyDescent="0.25">
      <c r="A16" s="5"/>
      <c r="B16" s="38">
        <v>1</v>
      </c>
      <c r="C16" s="31" t="s">
        <v>29</v>
      </c>
      <c r="D16" s="31" t="s">
        <v>30</v>
      </c>
      <c r="E16" s="35" t="s">
        <v>17</v>
      </c>
      <c r="F16" s="56">
        <v>2580.5100000000002</v>
      </c>
      <c r="G16" s="56">
        <f>F16*1.2</f>
        <v>3096.6120000000001</v>
      </c>
    </row>
    <row r="17" spans="1:7" ht="47.25" customHeight="1" x14ac:dyDescent="0.25">
      <c r="A17" s="5"/>
      <c r="B17" s="38">
        <v>2</v>
      </c>
      <c r="C17" s="31" t="s">
        <v>46</v>
      </c>
      <c r="D17" s="31" t="s">
        <v>31</v>
      </c>
      <c r="E17" s="35" t="s">
        <v>17</v>
      </c>
      <c r="F17" s="56">
        <v>16600</v>
      </c>
      <c r="G17" s="56">
        <f t="shared" ref="G17:G21" si="0">F17*1.2</f>
        <v>19920</v>
      </c>
    </row>
    <row r="18" spans="1:7" s="5" customFormat="1" ht="240" customHeight="1" x14ac:dyDescent="0.25">
      <c r="B18" s="32">
        <v>3</v>
      </c>
      <c r="C18" s="31" t="s">
        <v>36</v>
      </c>
      <c r="D18" s="31" t="s">
        <v>37</v>
      </c>
      <c r="E18" s="36" t="s">
        <v>17</v>
      </c>
      <c r="F18" s="56">
        <v>7127.46</v>
      </c>
      <c r="G18" s="56">
        <f t="shared" si="0"/>
        <v>8552.9519999999993</v>
      </c>
    </row>
    <row r="19" spans="1:7" s="5" customFormat="1" ht="270" x14ac:dyDescent="0.25">
      <c r="B19" s="30">
        <v>4</v>
      </c>
      <c r="C19" s="31" t="s">
        <v>35</v>
      </c>
      <c r="D19" s="31" t="s">
        <v>32</v>
      </c>
      <c r="E19" s="35" t="s">
        <v>17</v>
      </c>
      <c r="F19" s="56">
        <v>13500</v>
      </c>
      <c r="G19" s="56">
        <f t="shared" si="0"/>
        <v>16200</v>
      </c>
    </row>
    <row r="20" spans="1:7" s="16" customFormat="1" ht="390" x14ac:dyDescent="0.25">
      <c r="B20" s="32">
        <v>5</v>
      </c>
      <c r="C20" s="31" t="s">
        <v>34</v>
      </c>
      <c r="D20" s="31" t="s">
        <v>33</v>
      </c>
      <c r="E20" s="35" t="s">
        <v>17</v>
      </c>
      <c r="F20" s="57">
        <v>7373.35</v>
      </c>
      <c r="G20" s="56">
        <f t="shared" si="0"/>
        <v>8848.02</v>
      </c>
    </row>
    <row r="21" spans="1:7" s="16" customFormat="1" ht="391.5" customHeight="1" x14ac:dyDescent="0.25">
      <c r="B21" s="30">
        <v>6</v>
      </c>
      <c r="C21" s="28" t="s">
        <v>40</v>
      </c>
      <c r="D21" s="29" t="s">
        <v>39</v>
      </c>
      <c r="E21" s="37" t="s">
        <v>17</v>
      </c>
      <c r="F21" s="57">
        <v>15695</v>
      </c>
      <c r="G21" s="56">
        <f t="shared" si="0"/>
        <v>18834</v>
      </c>
    </row>
    <row r="22" spans="1:7" x14ac:dyDescent="0.25">
      <c r="B22" s="41" t="s">
        <v>41</v>
      </c>
      <c r="C22" s="42"/>
      <c r="D22" s="42"/>
      <c r="E22" s="42"/>
      <c r="F22" s="42"/>
      <c r="G22" s="43"/>
    </row>
    <row r="23" spans="1:7" s="5" customFormat="1" x14ac:dyDescent="0.25">
      <c r="B23" s="44" t="s">
        <v>51</v>
      </c>
      <c r="C23" s="45"/>
      <c r="D23" s="45"/>
      <c r="E23" s="45"/>
      <c r="F23" s="45"/>
      <c r="G23" s="46"/>
    </row>
    <row r="24" spans="1:7" x14ac:dyDescent="0.25">
      <c r="B24" s="50" t="s">
        <v>22</v>
      </c>
      <c r="C24" s="50"/>
      <c r="D24" s="41" t="s">
        <v>42</v>
      </c>
      <c r="E24" s="42"/>
      <c r="F24" s="42"/>
      <c r="G24" s="43"/>
    </row>
    <row r="25" spans="1:7" x14ac:dyDescent="0.25">
      <c r="B25" s="47" t="s">
        <v>23</v>
      </c>
      <c r="C25" s="48"/>
      <c r="D25" s="53" t="s">
        <v>47</v>
      </c>
      <c r="E25" s="54"/>
      <c r="F25" s="54"/>
      <c r="G25" s="55"/>
    </row>
    <row r="26" spans="1:7" x14ac:dyDescent="0.25">
      <c r="B26" s="47" t="s">
        <v>24</v>
      </c>
      <c r="C26" s="48"/>
      <c r="D26" s="53" t="s">
        <v>48</v>
      </c>
      <c r="E26" s="54"/>
      <c r="F26" s="54"/>
      <c r="G26" s="55"/>
    </row>
    <row r="27" spans="1:7" x14ac:dyDescent="0.25">
      <c r="B27" s="47" t="s">
        <v>25</v>
      </c>
      <c r="C27" s="48"/>
      <c r="D27" s="41" t="s">
        <v>28</v>
      </c>
      <c r="E27" s="42"/>
      <c r="F27" s="42"/>
      <c r="G27" s="43"/>
    </row>
    <row r="28" spans="1:7" ht="60" customHeight="1" x14ac:dyDescent="0.25">
      <c r="B28" s="47" t="s">
        <v>26</v>
      </c>
      <c r="C28" s="48"/>
      <c r="D28" s="53" t="s">
        <v>49</v>
      </c>
      <c r="E28" s="54"/>
      <c r="F28" s="54"/>
      <c r="G28" s="55"/>
    </row>
    <row r="29" spans="1:7" ht="31.5" customHeight="1" thickBot="1" x14ac:dyDescent="0.3">
      <c r="B29" s="49" t="s">
        <v>27</v>
      </c>
      <c r="C29" s="49"/>
      <c r="D29" s="51" t="s">
        <v>50</v>
      </c>
      <c r="E29" s="51"/>
      <c r="F29" s="51"/>
      <c r="G29" s="52"/>
    </row>
  </sheetData>
  <sortState ref="B16:F36">
    <sortCondition ref="C16:C36"/>
  </sortState>
  <mergeCells count="15">
    <mergeCell ref="B29:C29"/>
    <mergeCell ref="B24:C24"/>
    <mergeCell ref="B25:C25"/>
    <mergeCell ref="B26:C26"/>
    <mergeCell ref="D24:G24"/>
    <mergeCell ref="D29:G29"/>
    <mergeCell ref="D28:G28"/>
    <mergeCell ref="D27:G27"/>
    <mergeCell ref="D26:G26"/>
    <mergeCell ref="D25:G25"/>
    <mergeCell ref="B11:G11"/>
    <mergeCell ref="B22:G22"/>
    <mergeCell ref="B23:G23"/>
    <mergeCell ref="B27:C27"/>
    <mergeCell ref="B28:C28"/>
  </mergeCells>
  <conditionalFormatting sqref="D24:D1048576 B22 D21 D1:D10 D12:D15">
    <cfRule type="duplicateValues" dxfId="3" priority="45"/>
  </conditionalFormatting>
  <conditionalFormatting sqref="C30:C1048576 C1:C10 C14:C15 C21 C12">
    <cfRule type="duplicateValues" dxfId="2" priority="108"/>
  </conditionalFormatting>
  <conditionalFormatting sqref="D21">
    <cfRule type="duplicateValues" dxfId="1" priority="132"/>
  </conditionalFormatting>
  <conditionalFormatting sqref="C21">
    <cfRule type="duplicateValues" dxfId="0" priority="133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7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7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8" t="s">
        <v>15</v>
      </c>
      <c r="E6" s="8" t="s">
        <v>16</v>
      </c>
      <c r="F6" s="8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приборы</vt:lpstr>
      <vt:lpstr>Query2</vt:lpstr>
      <vt:lpstr>приборы!Область_печати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Резяпова Адэля Геннадьевна</cp:lastModifiedBy>
  <cp:lastPrinted>2017-03-13T06:38:33Z</cp:lastPrinted>
  <dcterms:created xsi:type="dcterms:W3CDTF">2013-11-01T05:44:31Z</dcterms:created>
  <dcterms:modified xsi:type="dcterms:W3CDTF">2020-05-21T13:47:06Z</dcterms:modified>
</cp:coreProperties>
</file>